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autoCompressPictures="0"/>
  <mc:AlternateContent xmlns:mc="http://schemas.openxmlformats.org/markup-compatibility/2006">
    <mc:Choice Requires="x15">
      <x15ac:absPath xmlns:x15ac="http://schemas.microsoft.com/office/spreadsheetml/2010/11/ac" url="Z:\Raquel\GRUPOS DE TRABAJO\"/>
    </mc:Choice>
  </mc:AlternateContent>
  <bookViews>
    <workbookView xWindow="0" yWindow="0" windowWidth="28800" windowHeight="16485"/>
  </bookViews>
  <sheets>
    <sheet name="plantilla congreso grupos" sheetId="2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2" l="1"/>
  <c r="F16" i="2"/>
  <c r="F21" i="2"/>
  <c r="F28" i="2"/>
  <c r="F26" i="2"/>
  <c r="F32" i="2"/>
  <c r="F36" i="2"/>
  <c r="F40" i="2"/>
  <c r="F39" i="2"/>
  <c r="F41" i="2"/>
  <c r="F44" i="2"/>
  <c r="F50" i="2"/>
  <c r="F51" i="2"/>
  <c r="F55" i="2"/>
  <c r="F54" i="2"/>
  <c r="H50" i="2"/>
  <c r="H55" i="2"/>
  <c r="I55" i="2"/>
  <c r="H10" i="2"/>
  <c r="H16" i="2"/>
  <c r="H21" i="2"/>
  <c r="H32" i="2"/>
  <c r="I32" i="2"/>
  <c r="H36" i="2"/>
  <c r="I36" i="2"/>
  <c r="H40" i="2"/>
  <c r="H41" i="2"/>
  <c r="H44" i="2"/>
  <c r="F37" i="2"/>
  <c r="H37" i="2"/>
  <c r="I37" i="2"/>
  <c r="F33" i="2"/>
  <c r="H33" i="2"/>
  <c r="I33" i="2"/>
  <c r="F30" i="2"/>
  <c r="H30" i="2"/>
  <c r="F29" i="2"/>
  <c r="H29" i="2"/>
  <c r="F34" i="2"/>
  <c r="H34" i="2"/>
  <c r="I34" i="2"/>
  <c r="F38" i="2"/>
  <c r="H38" i="2"/>
  <c r="I38" i="2"/>
  <c r="F11" i="2"/>
  <c r="F8" i="2"/>
  <c r="F12" i="2"/>
  <c r="F13" i="2"/>
  <c r="H13" i="2"/>
  <c r="F17" i="2"/>
  <c r="F18" i="2"/>
  <c r="F19" i="2"/>
  <c r="F22" i="2"/>
  <c r="H22" i="2"/>
  <c r="I22" i="2"/>
  <c r="F23" i="2"/>
  <c r="F24" i="2"/>
  <c r="H24" i="2"/>
  <c r="I24" i="2"/>
  <c r="H12" i="2"/>
  <c r="I12" i="2"/>
  <c r="H17" i="2"/>
  <c r="H19" i="2"/>
  <c r="I19" i="2"/>
  <c r="H23" i="2"/>
  <c r="I23" i="2"/>
  <c r="I50" i="2"/>
  <c r="F52" i="2"/>
  <c r="H52" i="2"/>
  <c r="I52" i="2"/>
  <c r="F53" i="2"/>
  <c r="H53" i="2"/>
  <c r="I53" i="2"/>
  <c r="F56" i="2"/>
  <c r="H56" i="2"/>
  <c r="I56" i="2"/>
  <c r="F57" i="2"/>
  <c r="H57" i="2"/>
  <c r="I57" i="2"/>
  <c r="I16" i="2"/>
  <c r="I17" i="2"/>
  <c r="I21" i="2"/>
  <c r="I41" i="2"/>
  <c r="I44" i="2"/>
  <c r="F45" i="2"/>
  <c r="H45" i="2"/>
  <c r="F46" i="2"/>
  <c r="H46" i="2"/>
  <c r="D61" i="2"/>
  <c r="D62" i="2"/>
  <c r="I46" i="2"/>
  <c r="H43" i="2"/>
  <c r="H39" i="2"/>
  <c r="I40" i="2"/>
  <c r="J39" i="2"/>
  <c r="I30" i="2"/>
  <c r="I39" i="2"/>
  <c r="J54" i="2"/>
  <c r="I10" i="2"/>
  <c r="H18" i="2"/>
  <c r="I18" i="2"/>
  <c r="H11" i="2"/>
  <c r="I11" i="2"/>
  <c r="H51" i="2"/>
  <c r="H49" i="2"/>
  <c r="F49" i="2"/>
  <c r="I29" i="2"/>
  <c r="I28" i="2"/>
  <c r="J26" i="2"/>
  <c r="F43" i="2"/>
  <c r="H54" i="2"/>
  <c r="I54" i="2"/>
  <c r="H28" i="2"/>
  <c r="H26" i="2"/>
  <c r="I26" i="2"/>
  <c r="I45" i="2"/>
  <c r="J43" i="2"/>
  <c r="I13" i="2"/>
  <c r="H47" i="2"/>
  <c r="H61" i="2"/>
  <c r="I43" i="2"/>
  <c r="F47" i="2"/>
  <c r="I49" i="2"/>
  <c r="J8" i="2"/>
  <c r="J5" i="2"/>
  <c r="I51" i="2"/>
  <c r="J49" i="2"/>
  <c r="J47" i="2"/>
  <c r="F5" i="2"/>
  <c r="H8" i="2"/>
  <c r="H5" i="2"/>
  <c r="H62" i="2"/>
  <c r="H64" i="2"/>
  <c r="I8" i="2"/>
  <c r="F62" i="2"/>
  <c r="F61" i="2"/>
  <c r="F64" i="2"/>
  <c r="I66" i="2"/>
  <c r="I47" i="2"/>
  <c r="I61" i="2"/>
  <c r="I5" i="2"/>
  <c r="I62" i="2"/>
  <c r="I64" i="2"/>
</calcChain>
</file>

<file path=xl/sharedStrings.xml><?xml version="1.0" encoding="utf-8"?>
<sst xmlns="http://schemas.openxmlformats.org/spreadsheetml/2006/main" count="57" uniqueCount="55">
  <si>
    <t>INGRESOS</t>
    <phoneticPr fontId="2" type="noConversion"/>
  </si>
  <si>
    <t>%iva</t>
  </si>
  <si>
    <t>IVA</t>
    <phoneticPr fontId="2" type="noConversion"/>
  </si>
  <si>
    <t>1. PONENTES</t>
  </si>
  <si>
    <t>2. ORGANIZACIÓN</t>
  </si>
  <si>
    <t>días</t>
  </si>
  <si>
    <t>GASTOS</t>
    <phoneticPr fontId="2" type="noConversion"/>
  </si>
  <si>
    <t>Observaciones</t>
  </si>
  <si>
    <t>CUENTA DE RESULTADOS PROVISIONAL:</t>
  </si>
  <si>
    <t xml:space="preserve">BASE </t>
  </si>
  <si>
    <t>TOTAL</t>
  </si>
  <si>
    <t>Concepto</t>
  </si>
  <si>
    <t>Precio unidad</t>
  </si>
  <si>
    <t>Sin IVA</t>
  </si>
  <si>
    <t>Unidades</t>
  </si>
  <si>
    <t xml:space="preserve">    VIAJES  </t>
  </si>
  <si>
    <t>4.  SALA CONFERENCIAS</t>
  </si>
  <si>
    <t>1.  ASISTENTES</t>
  </si>
  <si>
    <t>2.  EMPRESAS</t>
  </si>
  <si>
    <t xml:space="preserve">    HOTEL  </t>
  </si>
  <si>
    <t>total</t>
  </si>
  <si>
    <t>Resumen</t>
  </si>
  <si>
    <t xml:space="preserve">    HONORARIOS  PONENTES  </t>
    <phoneticPr fontId="20" type="noConversion"/>
  </si>
  <si>
    <t>columna control</t>
  </si>
  <si>
    <t>comentarios</t>
  </si>
  <si>
    <t>proveedor</t>
  </si>
  <si>
    <t>nº factura</t>
  </si>
  <si>
    <t>número  horas conferencias</t>
  </si>
  <si>
    <t>Presupuesto Actividad Vocalía</t>
  </si>
  <si>
    <t>Nombre actividad:</t>
  </si>
  <si>
    <t>Ciudad:</t>
  </si>
  <si>
    <t>Fecha:</t>
  </si>
  <si>
    <t>Vocalia:</t>
  </si>
  <si>
    <t>Resposable:</t>
  </si>
  <si>
    <t>A completar por secretaria AVEPA</t>
  </si>
  <si>
    <t>3.  CATERING</t>
  </si>
  <si>
    <r>
      <t xml:space="preserve">   </t>
    </r>
    <r>
      <rPr>
        <b/>
        <sz val="10"/>
        <color indexed="8"/>
        <rFont val="Arial"/>
        <family val="2"/>
      </rPr>
      <t>VARIOS</t>
    </r>
    <r>
      <rPr>
        <b/>
        <sz val="10"/>
        <color indexed="8"/>
        <rFont val="Arial"/>
        <family val="2"/>
      </rPr>
      <t xml:space="preserve">  </t>
    </r>
  </si>
  <si>
    <t>Socios AVEPA</t>
  </si>
  <si>
    <t>No socios AVEPA</t>
  </si>
  <si>
    <r>
      <t xml:space="preserve">RESULTADO FINAL </t>
    </r>
    <r>
      <rPr>
        <sz val="8"/>
        <rFont val="Arial"/>
        <family val="2"/>
      </rPr>
      <t>ACTIVIDAD</t>
    </r>
  </si>
  <si>
    <t>honorarios bruto / hora*</t>
  </si>
  <si>
    <t>*Honorarios oficiales AVEPA</t>
  </si>
  <si>
    <r>
      <t xml:space="preserve">Seminarios, conferencias o presentaciones de hasta 4 horas: </t>
    </r>
    <r>
      <rPr>
        <b/>
        <sz val="10"/>
        <color indexed="8"/>
        <rFont val="Arial"/>
        <family val="2"/>
      </rPr>
      <t>150€ brutos / hora</t>
    </r>
    <r>
      <rPr>
        <sz val="10"/>
        <color indexed="8"/>
        <rFont val="Arial"/>
        <family val="2"/>
      </rPr>
      <t xml:space="preserve"> de conferencia (50 minutos de conferencia + 5 de preguntas)</t>
    </r>
  </si>
  <si>
    <r>
      <t xml:space="preserve">Seminarios, conferencias, presentaciones, talleres y cualquier otra actividad formativa de más de 4 horas: </t>
    </r>
    <r>
      <rPr>
        <b/>
        <sz val="10"/>
        <color indexed="8"/>
        <rFont val="Arial"/>
        <family val="2"/>
      </rPr>
      <t xml:space="preserve">100€ brutos / hora </t>
    </r>
    <r>
      <rPr>
        <sz val="10"/>
        <color indexed="8"/>
        <rFont val="Arial"/>
        <family val="2"/>
      </rPr>
      <t>de conferencia</t>
    </r>
    <r>
      <rPr>
        <sz val="10"/>
        <color indexed="8"/>
        <rFont val="Arial"/>
        <family val="2"/>
      </rPr>
      <t>: Presentaciones a partir de la 5ª hora, ésta incluida. Las 4 primeras a 150 €/ brutos.</t>
    </r>
  </si>
  <si>
    <t>(Al importe bruto se deberá retener según normativa Hacienda un 21%)</t>
  </si>
  <si>
    <t xml:space="preserve">Importes aproximados aconsejados </t>
  </si>
  <si>
    <t>Noche de hotel</t>
  </si>
  <si>
    <t>Vuelo nacional i/v</t>
  </si>
  <si>
    <t>Vuelo Península/Canarias i/v</t>
  </si>
  <si>
    <t>Vuelo internacional Europa  i/v</t>
  </si>
  <si>
    <t>Vuelo internacional USA  i/v</t>
  </si>
  <si>
    <t xml:space="preserve">Cenas y comidas cortesia con </t>
  </si>
  <si>
    <t xml:space="preserve">30€/ comensal </t>
  </si>
  <si>
    <t>los ponentes</t>
  </si>
  <si>
    <r>
      <t>Todos los importes de ingresos y gastos</t>
    </r>
    <r>
      <rPr>
        <b/>
        <sz val="10"/>
        <color indexed="8"/>
        <rFont val="Arial"/>
        <family val="2"/>
      </rPr>
      <t xml:space="preserve"> en este presupuesto</t>
    </r>
    <r>
      <rPr>
        <b/>
        <sz val="10"/>
        <color indexed="8"/>
        <rFont val="Arial"/>
        <family val="2"/>
      </rPr>
      <t xml:space="preserve"> deben constar en forma de importe final (IVA e impuestos incluido)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</si>
</sst>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[$€-1]"/>
    <numFmt numFmtId="165" formatCode="#,##0.00_€"/>
    <numFmt numFmtId="166" formatCode="#,##0.00\ _€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sz val="8"/>
      <name val="Verdana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i/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/>
    <xf numFmtId="164" fontId="11" fillId="3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Border="1"/>
    <xf numFmtId="2" fontId="4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/>
    <xf numFmtId="164" fontId="10" fillId="3" borderId="5" xfId="0" applyNumberFormat="1" applyFont="1" applyFill="1" applyBorder="1" applyAlignment="1">
      <alignment horizontal="center"/>
    </xf>
    <xf numFmtId="0" fontId="8" fillId="3" borderId="5" xfId="0" applyFont="1" applyFill="1" applyBorder="1"/>
    <xf numFmtId="0" fontId="9" fillId="3" borderId="5" xfId="0" applyFont="1" applyFill="1" applyBorder="1"/>
    <xf numFmtId="164" fontId="9" fillId="3" borderId="5" xfId="0" applyNumberFormat="1" applyFont="1" applyFill="1" applyBorder="1"/>
    <xf numFmtId="0" fontId="3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/>
    <xf numFmtId="2" fontId="4" fillId="0" borderId="0" xfId="0" applyNumberFormat="1" applyFont="1" applyBorder="1"/>
    <xf numFmtId="0" fontId="2" fillId="0" borderId="0" xfId="0" applyFont="1" applyBorder="1"/>
    <xf numFmtId="164" fontId="3" fillId="0" borderId="0" xfId="0" applyNumberFormat="1" applyFont="1" applyBorder="1"/>
    <xf numFmtId="2" fontId="3" fillId="0" borderId="0" xfId="0" applyNumberFormat="1" applyFont="1" applyBorder="1"/>
    <xf numFmtId="1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6" xfId="0" applyFont="1" applyFill="1" applyBorder="1" applyAlignment="1">
      <alignment vertical="top" wrapText="1"/>
    </xf>
    <xf numFmtId="165" fontId="2" fillId="0" borderId="6" xfId="0" applyNumberFormat="1" applyFont="1" applyFill="1" applyBorder="1"/>
    <xf numFmtId="0" fontId="2" fillId="0" borderId="6" xfId="0" applyFont="1" applyFill="1" applyBorder="1"/>
    <xf numFmtId="1" fontId="2" fillId="0" borderId="6" xfId="0" applyNumberFormat="1" applyFont="1" applyFill="1" applyBorder="1" applyAlignment="1">
      <alignment horizontal="center"/>
    </xf>
    <xf numFmtId="2" fontId="4" fillId="0" borderId="6" xfId="0" applyNumberFormat="1" applyFont="1" applyBorder="1"/>
    <xf numFmtId="0" fontId="15" fillId="0" borderId="2" xfId="0" applyFont="1" applyFill="1" applyBorder="1" applyAlignment="1"/>
    <xf numFmtId="0" fontId="15" fillId="0" borderId="4" xfId="0" applyFont="1" applyFill="1" applyBorder="1" applyAlignment="1"/>
    <xf numFmtId="0" fontId="0" fillId="0" borderId="3" xfId="0" applyBorder="1"/>
    <xf numFmtId="165" fontId="2" fillId="0" borderId="0" xfId="0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10" fillId="3" borderId="5" xfId="0" applyFont="1" applyFill="1" applyBorder="1"/>
    <xf numFmtId="0" fontId="4" fillId="0" borderId="5" xfId="0" applyFont="1" applyBorder="1"/>
    <xf numFmtId="0" fontId="16" fillId="0" borderId="7" xfId="0" applyFont="1" applyFill="1" applyBorder="1" applyAlignment="1">
      <alignment horizontal="left" vertical="center" wrapText="1"/>
    </xf>
    <xf numFmtId="0" fontId="3" fillId="0" borderId="6" xfId="0" applyFont="1" applyBorder="1"/>
    <xf numFmtId="0" fontId="4" fillId="0" borderId="3" xfId="0" applyFont="1" applyFill="1" applyBorder="1"/>
    <xf numFmtId="0" fontId="2" fillId="0" borderId="3" xfId="0" applyFont="1" applyFill="1" applyBorder="1"/>
    <xf numFmtId="0" fontId="3" fillId="0" borderId="7" xfId="0" applyFont="1" applyBorder="1"/>
    <xf numFmtId="0" fontId="4" fillId="0" borderId="3" xfId="0" applyFont="1" applyFill="1" applyBorder="1" applyAlignment="1">
      <alignment horizontal="left"/>
    </xf>
    <xf numFmtId="0" fontId="10" fillId="3" borderId="6" xfId="0" applyFont="1" applyFill="1" applyBorder="1"/>
    <xf numFmtId="166" fontId="18" fillId="3" borderId="1" xfId="0" applyNumberFormat="1" applyFont="1" applyFill="1" applyBorder="1"/>
    <xf numFmtId="2" fontId="18" fillId="3" borderId="1" xfId="0" applyNumberFormat="1" applyFont="1" applyFill="1" applyBorder="1" applyAlignment="1">
      <alignment horizontal="center"/>
    </xf>
    <xf numFmtId="166" fontId="18" fillId="3" borderId="1" xfId="0" applyNumberFormat="1" applyFont="1" applyFill="1" applyBorder="1" applyAlignment="1">
      <alignment horizontal="center" vertical="top"/>
    </xf>
    <xf numFmtId="166" fontId="18" fillId="3" borderId="1" xfId="0" applyNumberFormat="1" applyFont="1" applyFill="1" applyBorder="1" applyAlignment="1">
      <alignment horizontal="right"/>
    </xf>
    <xf numFmtId="2" fontId="18" fillId="3" borderId="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165" fontId="2" fillId="0" borderId="7" xfId="0" applyNumberFormat="1" applyFont="1" applyFill="1" applyBorder="1"/>
    <xf numFmtId="0" fontId="2" fillId="0" borderId="7" xfId="0" applyFont="1" applyFill="1" applyBorder="1"/>
    <xf numFmtId="0" fontId="13" fillId="0" borderId="0" xfId="0" applyFont="1" applyFill="1" applyBorder="1" applyAlignment="1">
      <alignment vertical="top" wrapText="1"/>
    </xf>
    <xf numFmtId="2" fontId="4" fillId="0" borderId="5" xfId="0" applyNumberFormat="1" applyFont="1" applyBorder="1"/>
    <xf numFmtId="165" fontId="2" fillId="0" borderId="5" xfId="0" applyNumberFormat="1" applyFont="1" applyFill="1" applyBorder="1"/>
    <xf numFmtId="0" fontId="4" fillId="0" borderId="5" xfId="0" applyFont="1" applyFill="1" applyBorder="1"/>
    <xf numFmtId="164" fontId="6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6" xfId="0" applyFont="1" applyFill="1" applyBorder="1"/>
    <xf numFmtId="2" fontId="4" fillId="0" borderId="6" xfId="0" applyNumberFormat="1" applyFont="1" applyFill="1" applyBorder="1"/>
    <xf numFmtId="1" fontId="4" fillId="0" borderId="1" xfId="0" applyNumberFormat="1" applyFont="1" applyFill="1" applyBorder="1" applyAlignment="1">
      <alignment horizontal="center"/>
    </xf>
    <xf numFmtId="0" fontId="0" fillId="0" borderId="3" xfId="0" applyFill="1" applyBorder="1"/>
    <xf numFmtId="0" fontId="13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wrapText="1"/>
    </xf>
    <xf numFmtId="0" fontId="21" fillId="0" borderId="0" xfId="0" applyFont="1"/>
    <xf numFmtId="0" fontId="0" fillId="0" borderId="10" xfId="0" applyBorder="1"/>
    <xf numFmtId="0" fontId="0" fillId="0" borderId="10" xfId="0" applyFill="1" applyBorder="1"/>
    <xf numFmtId="0" fontId="0" fillId="0" borderId="9" xfId="0" applyBorder="1"/>
    <xf numFmtId="0" fontId="21" fillId="0" borderId="7" xfId="0" applyFont="1" applyFill="1" applyBorder="1"/>
    <xf numFmtId="0" fontId="21" fillId="0" borderId="7" xfId="0" applyFont="1" applyBorder="1"/>
    <xf numFmtId="4" fontId="21" fillId="0" borderId="6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14" fillId="0" borderId="1" xfId="0" applyFont="1" applyFill="1" applyBorder="1" applyAlignment="1">
      <alignment wrapText="1"/>
    </xf>
    <xf numFmtId="0" fontId="4" fillId="0" borderId="6" xfId="0" applyFont="1" applyBorder="1"/>
    <xf numFmtId="1" fontId="4" fillId="0" borderId="6" xfId="0" applyNumberFormat="1" applyFont="1" applyBorder="1" applyAlignment="1">
      <alignment horizontal="center"/>
    </xf>
    <xf numFmtId="0" fontId="14" fillId="0" borderId="6" xfId="0" applyFont="1" applyFill="1" applyBorder="1" applyAlignment="1">
      <alignment wrapText="1"/>
    </xf>
    <xf numFmtId="0" fontId="4" fillId="0" borderId="8" xfId="0" applyFont="1" applyFill="1" applyBorder="1"/>
    <xf numFmtId="1" fontId="2" fillId="0" borderId="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2" fontId="4" fillId="0" borderId="7" xfId="0" applyNumberFormat="1" applyFont="1" applyBorder="1"/>
    <xf numFmtId="0" fontId="6" fillId="0" borderId="9" xfId="0" applyFont="1" applyBorder="1"/>
    <xf numFmtId="0" fontId="6" fillId="0" borderId="6" xfId="0" applyFont="1" applyBorder="1"/>
    <xf numFmtId="0" fontId="4" fillId="0" borderId="7" xfId="0" applyFont="1" applyFill="1" applyBorder="1"/>
    <xf numFmtId="164" fontId="6" fillId="0" borderId="7" xfId="0" applyNumberFormat="1" applyFont="1" applyFill="1" applyBorder="1" applyAlignment="1">
      <alignment horizontal="center"/>
    </xf>
    <xf numFmtId="0" fontId="6" fillId="2" borderId="14" xfId="0" applyFont="1" applyFill="1" applyBorder="1"/>
    <xf numFmtId="0" fontId="7" fillId="2" borderId="15" xfId="0" applyFont="1" applyFill="1" applyBorder="1"/>
    <xf numFmtId="164" fontId="7" fillId="2" borderId="15" xfId="0" applyNumberFormat="1" applyFont="1" applyFill="1" applyBorder="1"/>
    <xf numFmtId="0" fontId="21" fillId="0" borderId="10" xfId="0" applyFont="1" applyBorder="1"/>
    <xf numFmtId="0" fontId="13" fillId="0" borderId="7" xfId="0" applyFont="1" applyFill="1" applyBorder="1" applyAlignment="1">
      <alignment vertical="top" wrapText="1"/>
    </xf>
    <xf numFmtId="0" fontId="14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vertical="top" wrapText="1"/>
    </xf>
    <xf numFmtId="2" fontId="13" fillId="0" borderId="5" xfId="0" applyNumberFormat="1" applyFont="1" applyFill="1" applyBorder="1" applyAlignment="1">
      <alignment horizontal="center" vertical="top" wrapText="1"/>
    </xf>
    <xf numFmtId="2" fontId="13" fillId="0" borderId="5" xfId="0" applyNumberFormat="1" applyFont="1" applyFill="1" applyBorder="1" applyAlignment="1">
      <alignment vertical="top" wrapText="1"/>
    </xf>
    <xf numFmtId="1" fontId="2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164" fontId="4" fillId="0" borderId="5" xfId="0" applyNumberFormat="1" applyFont="1" applyBorder="1"/>
    <xf numFmtId="0" fontId="4" fillId="0" borderId="9" xfId="0" applyFont="1" applyFill="1" applyBorder="1" applyAlignment="1">
      <alignment horizontal="left"/>
    </xf>
    <xf numFmtId="164" fontId="2" fillId="2" borderId="15" xfId="0" applyNumberFormat="1" applyFont="1" applyFill="1" applyBorder="1"/>
    <xf numFmtId="0" fontId="2" fillId="0" borderId="5" xfId="0" applyFont="1" applyBorder="1"/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0" fontId="15" fillId="0" borderId="17" xfId="0" applyFont="1" applyFill="1" applyBorder="1" applyAlignment="1"/>
    <xf numFmtId="0" fontId="15" fillId="0" borderId="18" xfId="0" applyFont="1" applyFill="1" applyBorder="1" applyAlignment="1"/>
    <xf numFmtId="0" fontId="5" fillId="0" borderId="7" xfId="0" applyFont="1" applyBorder="1"/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2" borderId="15" xfId="0" applyFont="1" applyFill="1" applyBorder="1"/>
    <xf numFmtId="4" fontId="21" fillId="5" borderId="1" xfId="0" applyNumberFormat="1" applyFont="1" applyFill="1" applyBorder="1"/>
    <xf numFmtId="4" fontId="21" fillId="5" borderId="3" xfId="0" applyNumberFormat="1" applyFont="1" applyFill="1" applyBorder="1"/>
    <xf numFmtId="164" fontId="6" fillId="2" borderId="16" xfId="0" applyNumberFormat="1" applyFont="1" applyFill="1" applyBorder="1"/>
    <xf numFmtId="166" fontId="6" fillId="2" borderId="15" xfId="0" applyNumberFormat="1" applyFont="1" applyFill="1" applyBorder="1"/>
    <xf numFmtId="2" fontId="21" fillId="2" borderId="15" xfId="0" applyNumberFormat="1" applyFont="1" applyFill="1" applyBorder="1" applyAlignment="1">
      <alignment horizontal="center"/>
    </xf>
    <xf numFmtId="1" fontId="21" fillId="4" borderId="15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6" fillId="0" borderId="7" xfId="0" applyFont="1" applyBorder="1"/>
    <xf numFmtId="0" fontId="6" fillId="0" borderId="10" xfId="0" applyFont="1" applyBorder="1"/>
    <xf numFmtId="2" fontId="1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4" fillId="0" borderId="1" xfId="0" applyFont="1" applyBorder="1"/>
    <xf numFmtId="0" fontId="0" fillId="0" borderId="0" xfId="0" applyBorder="1"/>
    <xf numFmtId="0" fontId="6" fillId="2" borderId="22" xfId="0" applyFont="1" applyFill="1" applyBorder="1"/>
    <xf numFmtId="0" fontId="7" fillId="2" borderId="23" xfId="0" applyFont="1" applyFill="1" applyBorder="1"/>
    <xf numFmtId="164" fontId="7" fillId="2" borderId="23" xfId="0" applyNumberFormat="1" applyFont="1" applyFill="1" applyBorder="1"/>
    <xf numFmtId="166" fontId="6" fillId="2" borderId="23" xfId="0" applyNumberFormat="1" applyFont="1" applyFill="1" applyBorder="1"/>
    <xf numFmtId="2" fontId="21" fillId="2" borderId="23" xfId="0" applyNumberFormat="1" applyFont="1" applyFill="1" applyBorder="1" applyAlignment="1">
      <alignment horizontal="center"/>
    </xf>
    <xf numFmtId="164" fontId="6" fillId="2" borderId="24" xfId="0" applyNumberFormat="1" applyFont="1" applyFill="1" applyBorder="1"/>
    <xf numFmtId="4" fontId="21" fillId="5" borderId="9" xfId="0" applyNumberFormat="1" applyFont="1" applyFill="1" applyBorder="1"/>
    <xf numFmtId="0" fontId="14" fillId="6" borderId="1" xfId="0" applyFont="1" applyFill="1" applyBorder="1" applyAlignment="1">
      <alignment wrapText="1"/>
    </xf>
    <xf numFmtId="0" fontId="13" fillId="6" borderId="1" xfId="0" applyFont="1" applyFill="1" applyBorder="1" applyAlignment="1">
      <alignment vertical="top" wrapText="1"/>
    </xf>
    <xf numFmtId="0" fontId="21" fillId="0" borderId="1" xfId="0" applyFont="1" applyBorder="1"/>
    <xf numFmtId="0" fontId="2" fillId="0" borderId="9" xfId="0" applyFont="1" applyFill="1" applyBorder="1"/>
    <xf numFmtId="0" fontId="13" fillId="7" borderId="12" xfId="0" applyFont="1" applyFill="1" applyBorder="1" applyAlignment="1">
      <alignment vertical="top" wrapText="1"/>
    </xf>
    <xf numFmtId="2" fontId="13" fillId="7" borderId="12" xfId="0" applyNumberFormat="1" applyFont="1" applyFill="1" applyBorder="1" applyAlignment="1">
      <alignment horizontal="center" vertical="top" wrapText="1"/>
    </xf>
    <xf numFmtId="2" fontId="13" fillId="7" borderId="12" xfId="0" applyNumberFormat="1" applyFont="1" applyFill="1" applyBorder="1" applyAlignment="1">
      <alignment vertical="top" wrapText="1"/>
    </xf>
    <xf numFmtId="0" fontId="13" fillId="7" borderId="13" xfId="0" applyFont="1" applyFill="1" applyBorder="1" applyAlignment="1">
      <alignment vertical="top" wrapText="1"/>
    </xf>
    <xf numFmtId="165" fontId="2" fillId="7" borderId="12" xfId="0" applyNumberFormat="1" applyFont="1" applyFill="1" applyBorder="1" applyAlignment="1">
      <alignment horizontal="center"/>
    </xf>
    <xf numFmtId="165" fontId="2" fillId="7" borderId="16" xfId="0" applyNumberFormat="1" applyFont="1" applyFill="1" applyBorder="1"/>
    <xf numFmtId="0" fontId="13" fillId="7" borderId="20" xfId="0" applyFont="1" applyFill="1" applyBorder="1" applyAlignment="1">
      <alignment vertical="top" wrapText="1"/>
    </xf>
    <xf numFmtId="2" fontId="13" fillId="7" borderId="20" xfId="0" applyNumberFormat="1" applyFont="1" applyFill="1" applyBorder="1" applyAlignment="1">
      <alignment horizontal="center" vertical="top" wrapText="1"/>
    </xf>
    <xf numFmtId="2" fontId="13" fillId="7" borderId="20" xfId="0" applyNumberFormat="1" applyFont="1" applyFill="1" applyBorder="1" applyAlignment="1">
      <alignment vertical="top" wrapText="1"/>
    </xf>
    <xf numFmtId="0" fontId="13" fillId="7" borderId="21" xfId="0" applyFont="1" applyFill="1" applyBorder="1" applyAlignment="1">
      <alignment vertical="top" wrapText="1"/>
    </xf>
    <xf numFmtId="2" fontId="13" fillId="7" borderId="0" xfId="0" applyNumberFormat="1" applyFont="1" applyFill="1" applyBorder="1" applyAlignment="1">
      <alignment vertical="top" wrapText="1"/>
    </xf>
    <xf numFmtId="2" fontId="4" fillId="0" borderId="25" xfId="0" applyNumberFormat="1" applyFont="1" applyBorder="1"/>
    <xf numFmtId="2" fontId="12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6" fillId="7" borderId="11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wrapText="1"/>
    </xf>
    <xf numFmtId="0" fontId="14" fillId="7" borderId="12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wrapText="1"/>
    </xf>
    <xf numFmtId="0" fontId="14" fillId="7" borderId="20" xfId="0" applyFont="1" applyFill="1" applyBorder="1" applyAlignment="1">
      <alignment wrapText="1"/>
    </xf>
    <xf numFmtId="0" fontId="6" fillId="0" borderId="0" xfId="0" applyFont="1"/>
    <xf numFmtId="0" fontId="13" fillId="0" borderId="0" xfId="0" applyFont="1" applyAlignment="1">
      <alignment vertical="center"/>
    </xf>
    <xf numFmtId="0" fontId="6" fillId="0" borderId="19" xfId="0" applyFont="1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6" fontId="0" fillId="0" borderId="27" xfId="0" applyNumberFormat="1" applyBorder="1"/>
    <xf numFmtId="0" fontId="0" fillId="0" borderId="27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14" fillId="0" borderId="0" xfId="0" applyFont="1" applyAlignment="1">
      <alignment vertical="center"/>
    </xf>
  </cellXfs>
  <cellStyles count="30">
    <cellStyle name="Euro" xfId="1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topLeftCell="A58" zoomScale="125" workbookViewId="0">
      <selection activeCell="B68" sqref="B68:B69"/>
    </sheetView>
  </sheetViews>
  <sheetFormatPr baseColWidth="10" defaultRowHeight="12.75" x14ac:dyDescent="0.2"/>
  <cols>
    <col min="1" max="1" width="8.85546875" customWidth="1"/>
    <col min="2" max="2" width="26.42578125" customWidth="1"/>
    <col min="3" max="3" width="17" customWidth="1"/>
    <col min="4" max="4" width="15.42578125" customWidth="1"/>
    <col min="5" max="5" width="9" customWidth="1"/>
    <col min="6" max="6" width="14.7109375" customWidth="1"/>
    <col min="7" max="7" width="6.7109375" style="27" customWidth="1"/>
    <col min="8" max="8" width="9.85546875" customWidth="1"/>
    <col min="9" max="9" width="10.85546875" customWidth="1"/>
    <col min="10" max="10" width="15.7109375" style="67" bestFit="1" customWidth="1"/>
    <col min="11" max="11" width="12.140625" bestFit="1" customWidth="1"/>
    <col min="12" max="12" width="4.42578125" customWidth="1"/>
    <col min="13" max="13" width="9.7109375" bestFit="1" customWidth="1"/>
  </cols>
  <sheetData>
    <row r="1" spans="1:15" ht="18" x14ac:dyDescent="0.25">
      <c r="A1" s="153" t="s">
        <v>28</v>
      </c>
      <c r="B1" s="154"/>
      <c r="C1" s="154"/>
      <c r="D1" s="154"/>
      <c r="E1" s="154"/>
      <c r="F1" s="154"/>
      <c r="G1" s="154"/>
      <c r="H1" s="154"/>
      <c r="I1" s="154"/>
      <c r="J1" s="85" t="s">
        <v>23</v>
      </c>
      <c r="K1" s="86" t="s">
        <v>24</v>
      </c>
      <c r="L1" s="126"/>
      <c r="M1" s="128" t="s">
        <v>34</v>
      </c>
      <c r="N1" s="124"/>
      <c r="O1" s="129"/>
    </row>
    <row r="2" spans="1:15" ht="18" x14ac:dyDescent="0.25">
      <c r="A2" s="122"/>
      <c r="B2" s="125" t="s">
        <v>29</v>
      </c>
      <c r="C2" s="126"/>
      <c r="D2" s="125"/>
      <c r="E2" s="125" t="s">
        <v>31</v>
      </c>
      <c r="F2" s="123"/>
      <c r="G2" s="119"/>
      <c r="H2" s="119"/>
      <c r="I2" s="119"/>
      <c r="J2" s="85"/>
      <c r="K2" s="120"/>
      <c r="L2" s="126"/>
      <c r="M2" s="126" t="s">
        <v>26</v>
      </c>
      <c r="N2" s="126" t="s">
        <v>25</v>
      </c>
      <c r="O2" s="129"/>
    </row>
    <row r="3" spans="1:15" ht="18" x14ac:dyDescent="0.25">
      <c r="A3" s="122"/>
      <c r="B3" s="125" t="s">
        <v>33</v>
      </c>
      <c r="C3" s="126"/>
      <c r="D3" s="125"/>
      <c r="E3" s="125" t="s">
        <v>30</v>
      </c>
      <c r="F3" s="123"/>
      <c r="G3" s="119"/>
      <c r="H3" s="119"/>
      <c r="I3" s="119"/>
      <c r="J3" s="85"/>
      <c r="K3" s="120"/>
      <c r="L3" s="120"/>
      <c r="M3" s="120"/>
      <c r="N3" s="121"/>
    </row>
    <row r="4" spans="1:15" ht="18" x14ac:dyDescent="0.25">
      <c r="A4" s="122"/>
      <c r="B4" s="127" t="s">
        <v>32</v>
      </c>
      <c r="C4" s="126"/>
      <c r="D4" s="125"/>
      <c r="F4" s="123"/>
      <c r="G4" s="119"/>
      <c r="H4" s="119"/>
      <c r="I4" s="119"/>
      <c r="J4" s="85"/>
      <c r="K4" s="120"/>
      <c r="L4" s="120"/>
      <c r="M4" s="120"/>
      <c r="N4" s="121"/>
    </row>
    <row r="5" spans="1:15" ht="18" x14ac:dyDescent="0.25">
      <c r="A5" s="38" t="s">
        <v>6</v>
      </c>
      <c r="B5" s="5"/>
      <c r="C5" s="5"/>
      <c r="D5" s="12"/>
      <c r="E5" s="6"/>
      <c r="F5" s="47">
        <f>SUM(F8+F26+F39+F43)</f>
        <v>0</v>
      </c>
      <c r="G5" s="48"/>
      <c r="H5" s="47">
        <f>SUM(H8+H26+H39+H43)</f>
        <v>0</v>
      </c>
      <c r="I5" s="47">
        <f>SUM(F5+H5)</f>
        <v>0</v>
      </c>
      <c r="J5" s="113">
        <f>SUM(J8:J46)</f>
        <v>0</v>
      </c>
      <c r="K5" s="75"/>
      <c r="L5" s="75"/>
      <c r="M5" s="75"/>
      <c r="N5" s="68"/>
    </row>
    <row r="6" spans="1:15" s="60" customFormat="1" x14ac:dyDescent="0.2">
      <c r="A6" s="58"/>
      <c r="B6" s="161" t="s">
        <v>11</v>
      </c>
      <c r="C6" s="159" t="s">
        <v>7</v>
      </c>
      <c r="D6" s="59" t="s">
        <v>12</v>
      </c>
      <c r="E6" s="161" t="s">
        <v>14</v>
      </c>
      <c r="F6" s="159" t="s">
        <v>9</v>
      </c>
      <c r="G6" s="159" t="s">
        <v>1</v>
      </c>
      <c r="H6" s="159" t="s">
        <v>2</v>
      </c>
      <c r="I6" s="159" t="s">
        <v>10</v>
      </c>
      <c r="J6" s="71"/>
      <c r="K6" s="76"/>
      <c r="L6" s="76"/>
      <c r="M6" s="76"/>
      <c r="N6" s="69"/>
    </row>
    <row r="7" spans="1:15" s="60" customFormat="1" ht="13.5" thickBot="1" x14ac:dyDescent="0.25">
      <c r="A7" s="87"/>
      <c r="B7" s="162"/>
      <c r="C7" s="160"/>
      <c r="D7" s="88" t="s">
        <v>13</v>
      </c>
      <c r="E7" s="162"/>
      <c r="F7" s="160"/>
      <c r="G7" s="160"/>
      <c r="H7" s="160"/>
      <c r="I7" s="160"/>
      <c r="J7" s="71"/>
      <c r="K7" s="76"/>
      <c r="L7" s="76"/>
      <c r="M7" s="76"/>
      <c r="N7" s="69"/>
    </row>
    <row r="8" spans="1:15" ht="13.5" thickBot="1" x14ac:dyDescent="0.25">
      <c r="A8" s="89" t="s">
        <v>3</v>
      </c>
      <c r="B8" s="90"/>
      <c r="C8" s="90"/>
      <c r="D8" s="91"/>
      <c r="E8" s="90"/>
      <c r="F8" s="116">
        <f>SUM(F9:F25)</f>
        <v>0</v>
      </c>
      <c r="G8" s="117"/>
      <c r="H8" s="116">
        <f>SUM(H9:H25)</f>
        <v>0</v>
      </c>
      <c r="I8" s="115">
        <f>F8+H8</f>
        <v>0</v>
      </c>
      <c r="J8" s="114">
        <f>SUM(I9:I25)</f>
        <v>0</v>
      </c>
      <c r="K8" s="75"/>
      <c r="L8" s="75"/>
      <c r="M8" s="75"/>
      <c r="N8" s="68"/>
    </row>
    <row r="9" spans="1:15" ht="13.5" thickBot="1" x14ac:dyDescent="0.25">
      <c r="A9" s="155" t="s">
        <v>15</v>
      </c>
      <c r="B9" s="156"/>
      <c r="C9" s="141"/>
      <c r="D9" s="141"/>
      <c r="E9" s="141"/>
      <c r="F9" s="141"/>
      <c r="G9" s="142"/>
      <c r="H9" s="143"/>
      <c r="I9" s="144"/>
      <c r="J9" s="92"/>
      <c r="K9" s="68"/>
      <c r="L9" s="68"/>
      <c r="M9" s="75"/>
      <c r="N9" s="68"/>
    </row>
    <row r="10" spans="1:15" s="60" customFormat="1" x14ac:dyDescent="0.2">
      <c r="A10" s="40"/>
      <c r="B10" s="62"/>
      <c r="C10" s="28"/>
      <c r="D10" s="29"/>
      <c r="E10" s="30"/>
      <c r="F10" s="29">
        <f>D10*E10</f>
        <v>0</v>
      </c>
      <c r="G10" s="31">
        <v>21</v>
      </c>
      <c r="H10" s="62">
        <f>F10*G10%</f>
        <v>0</v>
      </c>
      <c r="I10" s="29">
        <f>F10+H10</f>
        <v>0</v>
      </c>
      <c r="J10" s="71"/>
      <c r="K10" s="76"/>
      <c r="L10" s="76"/>
      <c r="M10" s="76"/>
      <c r="N10" s="69"/>
    </row>
    <row r="11" spans="1:15" x14ac:dyDescent="0.2">
      <c r="A11" s="40"/>
      <c r="B11" s="42"/>
      <c r="C11" s="28"/>
      <c r="D11" s="29"/>
      <c r="E11" s="30"/>
      <c r="F11" s="11">
        <f>D11*E11</f>
        <v>0</v>
      </c>
      <c r="G11" s="31">
        <v>21</v>
      </c>
      <c r="H11" s="32">
        <f t="shared" ref="H11:H13" si="0">F11*G11%</f>
        <v>0</v>
      </c>
      <c r="I11" s="11">
        <f>F11+H11</f>
        <v>0</v>
      </c>
      <c r="J11" s="72"/>
      <c r="K11" s="75"/>
      <c r="L11" s="75"/>
      <c r="M11" s="75"/>
      <c r="N11" s="68"/>
    </row>
    <row r="12" spans="1:15" s="60" customFormat="1" x14ac:dyDescent="0.2">
      <c r="A12" s="40"/>
      <c r="B12" s="62"/>
      <c r="C12" s="28"/>
      <c r="D12" s="29"/>
      <c r="E12" s="30"/>
      <c r="F12" s="29">
        <f>D12*E12</f>
        <v>0</v>
      </c>
      <c r="G12" s="31">
        <v>21</v>
      </c>
      <c r="H12" s="62">
        <f t="shared" si="0"/>
        <v>0</v>
      </c>
      <c r="I12" s="11">
        <f>F12+H12</f>
        <v>0</v>
      </c>
      <c r="J12" s="71"/>
      <c r="K12" s="76"/>
      <c r="L12" s="76"/>
      <c r="M12" s="76"/>
      <c r="N12" s="69"/>
    </row>
    <row r="13" spans="1:15" x14ac:dyDescent="0.2">
      <c r="A13" s="40"/>
      <c r="B13" s="42"/>
      <c r="C13" s="28"/>
      <c r="D13" s="29"/>
      <c r="E13" s="30"/>
      <c r="F13" s="29">
        <f>D13*E13</f>
        <v>0</v>
      </c>
      <c r="G13" s="31">
        <v>21</v>
      </c>
      <c r="H13" s="32">
        <f t="shared" si="0"/>
        <v>0</v>
      </c>
      <c r="I13" s="11">
        <f>F13+H13</f>
        <v>0</v>
      </c>
      <c r="J13" s="72"/>
      <c r="K13" s="75"/>
      <c r="L13" s="75"/>
      <c r="M13" s="75"/>
      <c r="N13" s="68"/>
    </row>
    <row r="14" spans="1:15" ht="13.5" thickBot="1" x14ac:dyDescent="0.25">
      <c r="A14" s="40"/>
      <c r="B14" s="81"/>
      <c r="C14" s="93"/>
      <c r="D14" s="53"/>
      <c r="E14" s="54"/>
      <c r="F14" s="57"/>
      <c r="G14" s="82"/>
      <c r="H14" s="84"/>
      <c r="I14" s="57"/>
      <c r="J14" s="72"/>
      <c r="K14" s="75"/>
      <c r="L14" s="75"/>
      <c r="M14" s="75"/>
      <c r="N14" s="68"/>
    </row>
    <row r="15" spans="1:15" ht="13.5" thickBot="1" x14ac:dyDescent="0.25">
      <c r="A15" s="157" t="s">
        <v>19</v>
      </c>
      <c r="B15" s="158"/>
      <c r="C15" s="141"/>
      <c r="D15" s="141"/>
      <c r="E15" s="141"/>
      <c r="F15" s="141"/>
      <c r="G15" s="142"/>
      <c r="H15" s="143"/>
      <c r="I15" s="144"/>
      <c r="J15" s="92"/>
      <c r="K15" s="75"/>
      <c r="L15" s="75"/>
      <c r="M15" s="75"/>
      <c r="N15" s="68"/>
    </row>
    <row r="16" spans="1:15" x14ac:dyDescent="0.2">
      <c r="A16" s="66"/>
      <c r="B16" s="80"/>
      <c r="C16" s="28"/>
      <c r="D16" s="28"/>
      <c r="E16" s="28"/>
      <c r="F16" s="29">
        <f>D16*E16</f>
        <v>0</v>
      </c>
      <c r="G16" s="79">
        <v>10</v>
      </c>
      <c r="H16" s="84">
        <f t="shared" ref="H16:H18" si="1">F16*(G16/100)</f>
        <v>0</v>
      </c>
      <c r="I16" s="29">
        <f>SUM(F16+H16)</f>
        <v>0</v>
      </c>
      <c r="J16" s="72"/>
      <c r="K16" s="75"/>
      <c r="L16" s="75"/>
      <c r="M16" s="75"/>
      <c r="N16" s="68"/>
    </row>
    <row r="17" spans="1:14" x14ac:dyDescent="0.2">
      <c r="A17" s="66"/>
      <c r="B17" s="77"/>
      <c r="C17" s="65"/>
      <c r="D17" s="65"/>
      <c r="E17" s="65"/>
      <c r="F17" s="29">
        <f>D17*E17</f>
        <v>0</v>
      </c>
      <c r="G17" s="24">
        <v>10</v>
      </c>
      <c r="H17" s="56">
        <f t="shared" si="1"/>
        <v>0</v>
      </c>
      <c r="I17" s="11">
        <f>SUM(F17+H17)</f>
        <v>0</v>
      </c>
      <c r="J17" s="72"/>
      <c r="K17" s="75"/>
      <c r="L17" s="75"/>
      <c r="M17" s="75"/>
      <c r="N17" s="68"/>
    </row>
    <row r="18" spans="1:14" x14ac:dyDescent="0.2">
      <c r="A18" s="66"/>
      <c r="B18" s="77"/>
      <c r="C18" s="65"/>
      <c r="D18" s="65"/>
      <c r="E18" s="65"/>
      <c r="F18" s="29">
        <f>D18*E18</f>
        <v>0</v>
      </c>
      <c r="G18" s="24">
        <v>10</v>
      </c>
      <c r="H18" s="56">
        <f t="shared" si="1"/>
        <v>0</v>
      </c>
      <c r="I18" s="11">
        <f>SUM(F18+H18)</f>
        <v>0</v>
      </c>
      <c r="J18" s="72"/>
      <c r="K18" s="75"/>
      <c r="L18" s="75"/>
      <c r="M18" s="75"/>
      <c r="N18" s="68"/>
    </row>
    <row r="19" spans="1:14" ht="13.5" thickBot="1" x14ac:dyDescent="0.25">
      <c r="A19" s="66"/>
      <c r="B19" s="77"/>
      <c r="C19" s="65"/>
      <c r="D19" s="65"/>
      <c r="E19" s="65"/>
      <c r="F19" s="29">
        <f>D19*E19</f>
        <v>0</v>
      </c>
      <c r="G19" s="24">
        <v>10</v>
      </c>
      <c r="H19" s="56">
        <f>F19*(G19/100)</f>
        <v>0</v>
      </c>
      <c r="I19" s="11">
        <f>SUM(F19+H19)</f>
        <v>0</v>
      </c>
      <c r="J19" s="72"/>
      <c r="K19" s="75"/>
      <c r="L19" s="75"/>
      <c r="M19" s="75"/>
      <c r="N19" s="68"/>
    </row>
    <row r="20" spans="1:14" ht="13.5" thickBot="1" x14ac:dyDescent="0.25">
      <c r="A20" s="157" t="s">
        <v>22</v>
      </c>
      <c r="B20" s="158"/>
      <c r="C20" s="145" t="s">
        <v>27</v>
      </c>
      <c r="D20" s="145" t="s">
        <v>40</v>
      </c>
      <c r="E20" s="141"/>
      <c r="F20" s="141"/>
      <c r="G20" s="142"/>
      <c r="H20" s="143"/>
      <c r="I20" s="146"/>
      <c r="J20" s="92"/>
      <c r="K20" s="75"/>
      <c r="L20" s="75"/>
      <c r="M20" s="75"/>
      <c r="N20" s="68"/>
    </row>
    <row r="21" spans="1:14" x14ac:dyDescent="0.2">
      <c r="A21" s="66"/>
      <c r="B21" s="80"/>
      <c r="C21" s="28"/>
      <c r="D21" s="29"/>
      <c r="E21" s="30"/>
      <c r="F21" s="29">
        <f t="shared" ref="F21" si="2">D21*E21</f>
        <v>0</v>
      </c>
      <c r="G21" s="31">
        <v>21</v>
      </c>
      <c r="H21" s="62">
        <f>F21*G21%</f>
        <v>0</v>
      </c>
      <c r="I21" s="29">
        <f>F21+H21</f>
        <v>0</v>
      </c>
      <c r="J21" s="72"/>
      <c r="K21" s="75"/>
      <c r="L21" s="75"/>
      <c r="M21" s="75"/>
      <c r="N21" s="68"/>
    </row>
    <row r="22" spans="1:14" x14ac:dyDescent="0.2">
      <c r="A22" s="66"/>
      <c r="B22" s="77"/>
      <c r="C22" s="65"/>
      <c r="D22" s="11"/>
      <c r="E22" s="4"/>
      <c r="F22" s="29">
        <f t="shared" ref="F22:F24" si="3">D22*E22</f>
        <v>0</v>
      </c>
      <c r="G22" s="31">
        <v>21</v>
      </c>
      <c r="H22" s="62">
        <f t="shared" ref="H22:H24" si="4">F22*G22%</f>
        <v>0</v>
      </c>
      <c r="I22" s="29">
        <f>F22+H22</f>
        <v>0</v>
      </c>
      <c r="J22" s="72"/>
      <c r="K22" s="75"/>
      <c r="L22" s="75"/>
      <c r="M22" s="75"/>
      <c r="N22" s="68"/>
    </row>
    <row r="23" spans="1:14" x14ac:dyDescent="0.2">
      <c r="A23" s="66"/>
      <c r="B23" s="77"/>
      <c r="C23" s="65"/>
      <c r="D23" s="11"/>
      <c r="E23" s="4"/>
      <c r="F23" s="29">
        <f t="shared" si="3"/>
        <v>0</v>
      </c>
      <c r="G23" s="31">
        <v>21</v>
      </c>
      <c r="H23" s="62">
        <f t="shared" si="4"/>
        <v>0</v>
      </c>
      <c r="I23" s="29">
        <f>F23+H23</f>
        <v>0</v>
      </c>
      <c r="J23" s="72"/>
      <c r="K23" s="75"/>
      <c r="L23" s="75"/>
      <c r="M23" s="75"/>
      <c r="N23" s="68"/>
    </row>
    <row r="24" spans="1:14" x14ac:dyDescent="0.2">
      <c r="A24" s="66"/>
      <c r="B24" s="77"/>
      <c r="C24" s="65"/>
      <c r="D24" s="11"/>
      <c r="E24" s="4"/>
      <c r="F24" s="29">
        <f t="shared" si="3"/>
        <v>0</v>
      </c>
      <c r="G24" s="31">
        <v>21</v>
      </c>
      <c r="H24" s="62">
        <f t="shared" si="4"/>
        <v>0</v>
      </c>
      <c r="I24" s="29">
        <f>F24+H24</f>
        <v>0</v>
      </c>
      <c r="J24" s="72"/>
      <c r="K24" s="75"/>
      <c r="L24" s="75"/>
      <c r="M24" s="75"/>
      <c r="N24" s="68"/>
    </row>
    <row r="25" spans="1:14" ht="13.5" thickBot="1" x14ac:dyDescent="0.25">
      <c r="A25" s="66"/>
      <c r="B25" s="94"/>
      <c r="C25" s="95"/>
      <c r="D25" s="95"/>
      <c r="E25" s="95"/>
      <c r="F25" s="95"/>
      <c r="G25" s="96"/>
      <c r="H25" s="97"/>
      <c r="I25" s="57"/>
      <c r="J25" s="72"/>
      <c r="K25" s="75"/>
      <c r="L25" s="75"/>
      <c r="M25" s="75"/>
      <c r="N25" s="68"/>
    </row>
    <row r="26" spans="1:14" ht="13.5" thickBot="1" x14ac:dyDescent="0.25">
      <c r="A26" s="89" t="s">
        <v>4</v>
      </c>
      <c r="B26" s="90"/>
      <c r="C26" s="90"/>
      <c r="D26" s="91"/>
      <c r="E26" s="90"/>
      <c r="F26" s="116">
        <f>SUM(F28:F38)</f>
        <v>0</v>
      </c>
      <c r="G26" s="117"/>
      <c r="H26" s="116">
        <f>SUM(H28:H38)</f>
        <v>0</v>
      </c>
      <c r="I26" s="115">
        <f>F26+H26</f>
        <v>0</v>
      </c>
      <c r="J26" s="114">
        <f>SUM(I28:I38)</f>
        <v>0</v>
      </c>
      <c r="K26" s="75"/>
      <c r="L26" s="75"/>
      <c r="M26" s="75"/>
      <c r="N26" s="68"/>
    </row>
    <row r="27" spans="1:14" ht="13.5" thickBot="1" x14ac:dyDescent="0.25">
      <c r="A27" s="155" t="s">
        <v>15</v>
      </c>
      <c r="B27" s="156"/>
      <c r="C27" s="141"/>
      <c r="D27" s="141"/>
      <c r="E27" s="141"/>
      <c r="F27" s="141"/>
      <c r="G27" s="142"/>
      <c r="H27" s="143"/>
      <c r="I27" s="144"/>
      <c r="J27" s="92"/>
      <c r="K27" s="68"/>
      <c r="L27" s="68"/>
      <c r="M27" s="75"/>
      <c r="N27" s="68"/>
    </row>
    <row r="28" spans="1:14" s="60" customFormat="1" x14ac:dyDescent="0.2">
      <c r="A28" s="40"/>
      <c r="B28" s="62"/>
      <c r="C28" s="28"/>
      <c r="D28" s="29"/>
      <c r="E28" s="30"/>
      <c r="F28" s="29">
        <f>D28*E28</f>
        <v>0</v>
      </c>
      <c r="G28" s="31">
        <v>21</v>
      </c>
      <c r="H28" s="62">
        <f>F28*G28%</f>
        <v>0</v>
      </c>
      <c r="I28" s="29">
        <f>F28+H28</f>
        <v>0</v>
      </c>
      <c r="J28" s="71"/>
      <c r="K28" s="76"/>
      <c r="L28" s="76"/>
      <c r="M28" s="76"/>
      <c r="N28" s="69"/>
    </row>
    <row r="29" spans="1:14" x14ac:dyDescent="0.2">
      <c r="A29" s="40"/>
      <c r="B29" s="42"/>
      <c r="C29" s="28"/>
      <c r="D29" s="29"/>
      <c r="E29" s="30"/>
      <c r="F29" s="11">
        <f>D29*E29</f>
        <v>0</v>
      </c>
      <c r="G29" s="31">
        <v>21</v>
      </c>
      <c r="H29" s="32">
        <f t="shared" ref="H29:H30" si="5">F29*G29%</f>
        <v>0</v>
      </c>
      <c r="I29" s="11">
        <f>F29+H29</f>
        <v>0</v>
      </c>
      <c r="J29" s="72"/>
      <c r="K29" s="75"/>
      <c r="L29" s="75"/>
      <c r="M29" s="75"/>
      <c r="N29" s="68"/>
    </row>
    <row r="30" spans="1:14" s="60" customFormat="1" ht="13.5" thickBot="1" x14ac:dyDescent="0.25">
      <c r="A30" s="40"/>
      <c r="B30" s="62"/>
      <c r="C30" s="28"/>
      <c r="D30" s="29"/>
      <c r="E30" s="30"/>
      <c r="F30" s="29">
        <f>D30*E30</f>
        <v>0</v>
      </c>
      <c r="G30" s="31">
        <v>21</v>
      </c>
      <c r="H30" s="62">
        <f t="shared" si="5"/>
        <v>0</v>
      </c>
      <c r="I30" s="11">
        <f>F30+H30</f>
        <v>0</v>
      </c>
      <c r="J30" s="71"/>
      <c r="K30" s="76"/>
      <c r="L30" s="76"/>
      <c r="M30" s="76"/>
      <c r="N30" s="69"/>
    </row>
    <row r="31" spans="1:14" ht="13.5" thickBot="1" x14ac:dyDescent="0.25">
      <c r="A31" s="157" t="s">
        <v>19</v>
      </c>
      <c r="B31" s="158"/>
      <c r="C31" s="141"/>
      <c r="D31" s="141"/>
      <c r="E31" s="141"/>
      <c r="F31" s="141"/>
      <c r="G31" s="142"/>
      <c r="H31" s="149"/>
      <c r="I31" s="144"/>
      <c r="J31" s="92"/>
      <c r="K31" s="75"/>
      <c r="L31" s="75"/>
      <c r="M31" s="75"/>
      <c r="N31" s="68"/>
    </row>
    <row r="32" spans="1:14" x14ac:dyDescent="0.2">
      <c r="A32" s="66"/>
      <c r="B32" s="80"/>
      <c r="C32" s="28"/>
      <c r="D32" s="28"/>
      <c r="E32" s="28"/>
      <c r="F32" s="29">
        <f>D32*E32</f>
        <v>0</v>
      </c>
      <c r="G32" s="79">
        <v>10</v>
      </c>
      <c r="H32" s="9">
        <f t="shared" ref="H32" si="6">F32*(G32/100)</f>
        <v>0</v>
      </c>
      <c r="I32" s="29">
        <f>SUM(F32+H32)</f>
        <v>0</v>
      </c>
      <c r="J32" s="72"/>
      <c r="K32" s="75"/>
      <c r="L32" s="75"/>
      <c r="M32" s="75"/>
      <c r="N32" s="68"/>
    </row>
    <row r="33" spans="1:14" x14ac:dyDescent="0.2">
      <c r="A33" s="66"/>
      <c r="B33" s="80"/>
      <c r="C33" s="55"/>
      <c r="D33" s="28"/>
      <c r="E33" s="28"/>
      <c r="F33" s="29">
        <f>D33*E33</f>
        <v>0</v>
      </c>
      <c r="G33" s="79">
        <v>10</v>
      </c>
      <c r="H33" s="9">
        <f t="shared" ref="H33" si="7">F33*(G33/100)</f>
        <v>0</v>
      </c>
      <c r="I33" s="29">
        <f>SUM(F33+H33)</f>
        <v>0</v>
      </c>
      <c r="J33" s="72"/>
      <c r="K33" s="75"/>
      <c r="L33" s="75"/>
      <c r="M33" s="75"/>
      <c r="N33" s="68"/>
    </row>
    <row r="34" spans="1:14" s="60" customFormat="1" ht="13.5" thickBot="1" x14ac:dyDescent="0.25">
      <c r="A34" s="83"/>
      <c r="B34" s="61"/>
      <c r="C34" s="55"/>
      <c r="D34" s="29"/>
      <c r="E34" s="30">
        <v>1</v>
      </c>
      <c r="F34" s="29">
        <f>D34*E34</f>
        <v>0</v>
      </c>
      <c r="G34" s="79">
        <v>21</v>
      </c>
      <c r="H34" s="152">
        <f>F34*(G34/100)</f>
        <v>0</v>
      </c>
      <c r="I34" s="29">
        <f>SUM(F34+H34)</f>
        <v>0</v>
      </c>
      <c r="J34" s="71"/>
      <c r="K34" s="75"/>
      <c r="L34" s="75"/>
      <c r="M34" s="76"/>
      <c r="N34" s="69"/>
    </row>
    <row r="35" spans="1:14" x14ac:dyDescent="0.2">
      <c r="A35" s="163" t="s">
        <v>36</v>
      </c>
      <c r="B35" s="164"/>
      <c r="C35" s="147"/>
      <c r="D35" s="147"/>
      <c r="E35" s="147"/>
      <c r="F35" s="147"/>
      <c r="G35" s="148"/>
      <c r="H35" s="151"/>
      <c r="I35" s="150"/>
      <c r="J35" s="92"/>
      <c r="K35" s="75"/>
      <c r="L35" s="75"/>
      <c r="M35" s="75"/>
      <c r="N35" s="68"/>
    </row>
    <row r="36" spans="1:14" x14ac:dyDescent="0.2">
      <c r="A36" s="137"/>
      <c r="B36" s="137"/>
      <c r="C36" s="138"/>
      <c r="D36" s="138"/>
      <c r="E36" s="138"/>
      <c r="F36" s="11">
        <f t="shared" ref="F36:F37" si="8">D36*E36</f>
        <v>0</v>
      </c>
      <c r="G36" s="24">
        <v>21</v>
      </c>
      <c r="H36" s="9">
        <f t="shared" ref="H36:H37" si="9">F36*(G36/100)</f>
        <v>0</v>
      </c>
      <c r="I36" s="11">
        <f t="shared" ref="I36:I37" si="10">SUM(F36+H36)</f>
        <v>0</v>
      </c>
      <c r="J36" s="139"/>
      <c r="K36" s="75"/>
      <c r="L36" s="75"/>
      <c r="M36" s="75"/>
      <c r="N36" s="68"/>
    </row>
    <row r="37" spans="1:14" x14ac:dyDescent="0.2">
      <c r="A37" s="137"/>
      <c r="B37" s="137"/>
      <c r="C37" s="138"/>
      <c r="D37" s="138"/>
      <c r="E37" s="138"/>
      <c r="F37" s="11">
        <f t="shared" si="8"/>
        <v>0</v>
      </c>
      <c r="G37" s="24">
        <v>21</v>
      </c>
      <c r="H37" s="9">
        <f t="shared" si="9"/>
        <v>0</v>
      </c>
      <c r="I37" s="11">
        <f t="shared" si="10"/>
        <v>0</v>
      </c>
      <c r="J37" s="139"/>
      <c r="K37" s="75"/>
      <c r="L37" s="75"/>
      <c r="M37" s="75"/>
      <c r="N37" s="68"/>
    </row>
    <row r="38" spans="1:14" x14ac:dyDescent="0.2">
      <c r="A38" s="1"/>
      <c r="B38" s="2"/>
      <c r="C38" s="2"/>
      <c r="D38" s="2"/>
      <c r="E38" s="4">
        <v>1</v>
      </c>
      <c r="F38" s="11">
        <f t="shared" ref="F38" si="11">D38*E38</f>
        <v>0</v>
      </c>
      <c r="G38" s="24">
        <v>21</v>
      </c>
      <c r="H38" s="9">
        <f>F38*(G38/100)</f>
        <v>0</v>
      </c>
      <c r="I38" s="11">
        <f>SUM(F38+H38)</f>
        <v>0</v>
      </c>
      <c r="J38" s="139"/>
      <c r="K38" s="75"/>
      <c r="L38" s="75"/>
      <c r="M38" s="75"/>
      <c r="N38" s="68"/>
    </row>
    <row r="39" spans="1:14" ht="13.5" thickBot="1" x14ac:dyDescent="0.25">
      <c r="A39" s="130" t="s">
        <v>35</v>
      </c>
      <c r="B39" s="131"/>
      <c r="C39" s="131"/>
      <c r="D39" s="132"/>
      <c r="E39" s="131"/>
      <c r="F39" s="133">
        <f>SUM(F40:F42)</f>
        <v>0</v>
      </c>
      <c r="G39" s="134"/>
      <c r="H39" s="133">
        <f>SUM(H40:H42)</f>
        <v>0</v>
      </c>
      <c r="I39" s="135">
        <f>F39+H39</f>
        <v>0</v>
      </c>
      <c r="J39" s="136">
        <f>SUM(I40:I42)</f>
        <v>0</v>
      </c>
      <c r="K39" s="75"/>
      <c r="L39" s="75"/>
      <c r="M39" s="75"/>
      <c r="N39" s="68"/>
    </row>
    <row r="40" spans="1:14" ht="12" customHeight="1" x14ac:dyDescent="0.2">
      <c r="A40" s="66"/>
      <c r="B40" s="80"/>
      <c r="C40" s="28"/>
      <c r="D40" s="28"/>
      <c r="E40" s="61">
        <v>1</v>
      </c>
      <c r="F40" s="29">
        <f>E40*D40</f>
        <v>0</v>
      </c>
      <c r="G40" s="31">
        <v>21</v>
      </c>
      <c r="H40" s="32">
        <f>F40*(G40/100)</f>
        <v>0</v>
      </c>
      <c r="I40" s="29">
        <f>SUM(F40+H40)</f>
        <v>0</v>
      </c>
      <c r="J40" s="72"/>
      <c r="K40" s="75"/>
      <c r="L40" s="75"/>
      <c r="M40" s="75"/>
      <c r="N40" s="68"/>
    </row>
    <row r="41" spans="1:14" ht="12" customHeight="1" x14ac:dyDescent="0.2">
      <c r="A41" s="66"/>
      <c r="B41" s="77"/>
      <c r="C41" s="65"/>
      <c r="D41" s="65"/>
      <c r="E41" s="61">
        <v>1</v>
      </c>
      <c r="F41" s="29">
        <f t="shared" ref="F41" si="12">E41*D41</f>
        <v>0</v>
      </c>
      <c r="G41" s="31">
        <v>10</v>
      </c>
      <c r="H41" s="32">
        <f t="shared" ref="H41" si="13">F41*(G41/100)</f>
        <v>0</v>
      </c>
      <c r="I41" s="29">
        <f t="shared" ref="I41" si="14">SUM(F41+H41)</f>
        <v>0</v>
      </c>
      <c r="J41" s="72"/>
      <c r="K41" s="75"/>
      <c r="L41" s="75"/>
      <c r="M41" s="75"/>
      <c r="N41" s="68"/>
    </row>
    <row r="42" spans="1:14" ht="13.5" thickBot="1" x14ac:dyDescent="0.25">
      <c r="A42" s="16"/>
      <c r="B42" s="58"/>
      <c r="C42" s="99"/>
      <c r="D42" s="57"/>
      <c r="E42" s="39"/>
      <c r="F42" s="57"/>
      <c r="G42" s="98"/>
      <c r="H42" s="56"/>
      <c r="I42" s="57"/>
      <c r="J42" s="72"/>
      <c r="K42" s="75"/>
      <c r="L42" s="75"/>
      <c r="M42" s="75"/>
      <c r="N42" s="68"/>
    </row>
    <row r="43" spans="1:14" ht="13.5" thickBot="1" x14ac:dyDescent="0.25">
      <c r="A43" s="89" t="s">
        <v>16</v>
      </c>
      <c r="B43" s="90"/>
      <c r="C43" s="90"/>
      <c r="D43" s="102"/>
      <c r="E43" s="112" t="s">
        <v>5</v>
      </c>
      <c r="F43" s="116">
        <f>SUM(F44:F46)</f>
        <v>0</v>
      </c>
      <c r="G43" s="117"/>
      <c r="H43" s="116">
        <f>SUM(H44:H46)</f>
        <v>0</v>
      </c>
      <c r="I43" s="115">
        <f>F43+H43</f>
        <v>0</v>
      </c>
      <c r="J43" s="114">
        <f>SUM(I44:I46)</f>
        <v>0</v>
      </c>
      <c r="K43" s="75"/>
      <c r="L43" s="75"/>
      <c r="M43" s="75"/>
      <c r="N43" s="68"/>
    </row>
    <row r="44" spans="1:14" x14ac:dyDescent="0.2">
      <c r="A44" s="44"/>
      <c r="B44" s="101"/>
      <c r="C44" s="41"/>
      <c r="D44" s="29"/>
      <c r="E44" s="61">
        <v>1</v>
      </c>
      <c r="F44" s="29">
        <f t="shared" ref="F44:F46" si="15">E44*D44</f>
        <v>0</v>
      </c>
      <c r="G44" s="79">
        <v>21</v>
      </c>
      <c r="H44" s="32">
        <f t="shared" ref="H44:H45" si="16">F44*(G44/100)</f>
        <v>0</v>
      </c>
      <c r="I44" s="29">
        <f t="shared" ref="I44:I46" si="17">SUM(F44+H44)</f>
        <v>0</v>
      </c>
      <c r="J44" s="72"/>
      <c r="K44" s="75"/>
      <c r="L44" s="75"/>
      <c r="M44" s="75"/>
      <c r="N44" s="68"/>
    </row>
    <row r="45" spans="1:14" x14ac:dyDescent="0.2">
      <c r="A45" s="44"/>
      <c r="B45" s="45"/>
      <c r="C45" s="1"/>
      <c r="D45" s="29"/>
      <c r="E45" s="2">
        <v>1</v>
      </c>
      <c r="F45" s="29">
        <f t="shared" si="15"/>
        <v>0</v>
      </c>
      <c r="G45" s="23">
        <v>21</v>
      </c>
      <c r="H45" s="9">
        <f t="shared" si="16"/>
        <v>0</v>
      </c>
      <c r="I45" s="11">
        <f t="shared" si="17"/>
        <v>0</v>
      </c>
      <c r="J45" s="72"/>
      <c r="K45" s="75"/>
      <c r="L45" s="75"/>
      <c r="M45" s="75"/>
      <c r="N45" s="68"/>
    </row>
    <row r="46" spans="1:14" x14ac:dyDescent="0.2">
      <c r="A46" s="44"/>
      <c r="B46" s="45"/>
      <c r="C46" s="3"/>
      <c r="D46" s="29"/>
      <c r="E46" s="2">
        <v>1</v>
      </c>
      <c r="F46" s="29">
        <f t="shared" si="15"/>
        <v>0</v>
      </c>
      <c r="G46" s="23">
        <v>21</v>
      </c>
      <c r="H46" s="9">
        <f t="shared" ref="H46" si="18">F46*(G46/100)</f>
        <v>0</v>
      </c>
      <c r="I46" s="11">
        <f t="shared" si="17"/>
        <v>0</v>
      </c>
      <c r="J46" s="72"/>
      <c r="K46" s="75"/>
      <c r="L46" s="75"/>
      <c r="M46" s="75"/>
      <c r="N46" s="68"/>
    </row>
    <row r="47" spans="1:14" ht="18" x14ac:dyDescent="0.25">
      <c r="A47" s="46" t="s">
        <v>0</v>
      </c>
      <c r="B47" s="6"/>
      <c r="C47" s="6"/>
      <c r="D47" s="7"/>
      <c r="E47" s="6"/>
      <c r="F47" s="49">
        <f>SUM(F49+F54)</f>
        <v>0</v>
      </c>
      <c r="G47" s="48"/>
      <c r="H47" s="49">
        <f>SUM(H49+H54)</f>
        <v>0</v>
      </c>
      <c r="I47" s="50">
        <f>SUM(F47:H47)</f>
        <v>0</v>
      </c>
      <c r="J47" s="113">
        <f>SUM(J49:J54)</f>
        <v>0</v>
      </c>
      <c r="K47" s="75"/>
      <c r="L47" s="75"/>
      <c r="M47" s="75"/>
      <c r="N47" s="68"/>
    </row>
    <row r="48" spans="1:14" ht="13.5" thickBot="1" x14ac:dyDescent="0.25">
      <c r="A48" s="39"/>
      <c r="B48" s="39"/>
      <c r="C48" s="39"/>
      <c r="D48" s="100"/>
      <c r="E48" s="39"/>
      <c r="F48" s="39"/>
      <c r="G48" s="104"/>
      <c r="H48" s="56"/>
      <c r="I48" s="103"/>
      <c r="J48" s="72"/>
      <c r="K48" s="75"/>
      <c r="L48" s="75"/>
      <c r="M48" s="75"/>
      <c r="N48" s="68"/>
    </row>
    <row r="49" spans="1:14" ht="13.5" thickBot="1" x14ac:dyDescent="0.25">
      <c r="A49" s="89" t="s">
        <v>17</v>
      </c>
      <c r="B49" s="90"/>
      <c r="C49" s="90"/>
      <c r="D49" s="91"/>
      <c r="E49" s="106"/>
      <c r="F49" s="116">
        <f>SUM(F50:F53)</f>
        <v>0</v>
      </c>
      <c r="G49" s="118"/>
      <c r="H49" s="116">
        <f>SUM(H50:H53)</f>
        <v>0</v>
      </c>
      <c r="I49" s="115">
        <f>F49+H49</f>
        <v>0</v>
      </c>
      <c r="J49" s="114">
        <f>SUM(I50:I53)</f>
        <v>0</v>
      </c>
      <c r="K49" s="75"/>
      <c r="L49" s="75"/>
      <c r="M49" s="75"/>
      <c r="N49" s="68"/>
    </row>
    <row r="50" spans="1:14" x14ac:dyDescent="0.2">
      <c r="A50" s="44"/>
      <c r="B50" s="140" t="s">
        <v>37</v>
      </c>
      <c r="C50" s="78"/>
      <c r="D50" s="29"/>
      <c r="E50" s="61">
        <v>1</v>
      </c>
      <c r="F50" s="29">
        <f>E50*D50</f>
        <v>0</v>
      </c>
      <c r="G50" s="79">
        <v>21</v>
      </c>
      <c r="H50" s="32">
        <f t="shared" ref="H50:H53" si="19">F50*(G50/100)</f>
        <v>0</v>
      </c>
      <c r="I50" s="29">
        <f t="shared" ref="I50:I53" si="20">F50+H50</f>
        <v>0</v>
      </c>
      <c r="J50" s="72"/>
      <c r="K50" s="75"/>
      <c r="L50" s="75"/>
      <c r="M50" s="75"/>
      <c r="N50" s="68"/>
    </row>
    <row r="51" spans="1:14" x14ac:dyDescent="0.2">
      <c r="A51" s="44"/>
      <c r="B51" s="43" t="s">
        <v>38</v>
      </c>
      <c r="C51" s="1"/>
      <c r="D51" s="29"/>
      <c r="E51" s="61">
        <v>1</v>
      </c>
      <c r="F51" s="29">
        <f t="shared" ref="F51:F53" si="21">E51*D51</f>
        <v>0</v>
      </c>
      <c r="G51" s="24">
        <v>21</v>
      </c>
      <c r="H51" s="9">
        <f t="shared" si="19"/>
        <v>0</v>
      </c>
      <c r="I51" s="11">
        <f t="shared" si="20"/>
        <v>0</v>
      </c>
      <c r="J51" s="72"/>
      <c r="K51" s="75"/>
      <c r="L51" s="75"/>
      <c r="M51" s="75"/>
      <c r="N51" s="68"/>
    </row>
    <row r="52" spans="1:14" x14ac:dyDescent="0.2">
      <c r="A52" s="44"/>
      <c r="B52" s="42"/>
      <c r="C52" s="1"/>
      <c r="D52" s="29"/>
      <c r="E52" s="61">
        <v>1</v>
      </c>
      <c r="F52" s="29">
        <f t="shared" si="21"/>
        <v>0</v>
      </c>
      <c r="G52" s="23">
        <v>21</v>
      </c>
      <c r="H52" s="9">
        <f t="shared" si="19"/>
        <v>0</v>
      </c>
      <c r="I52" s="11">
        <f t="shared" si="20"/>
        <v>0</v>
      </c>
      <c r="J52" s="72"/>
      <c r="K52" s="75"/>
      <c r="L52" s="75"/>
      <c r="M52" s="75"/>
      <c r="N52" s="68"/>
    </row>
    <row r="53" spans="1:14" ht="13.5" thickBot="1" x14ac:dyDescent="0.25">
      <c r="A53" s="44"/>
      <c r="B53" s="42"/>
      <c r="C53" s="1"/>
      <c r="D53" s="29"/>
      <c r="E53" s="61">
        <v>1</v>
      </c>
      <c r="F53" s="29">
        <f t="shared" si="21"/>
        <v>0</v>
      </c>
      <c r="G53" s="24">
        <v>21</v>
      </c>
      <c r="H53" s="9">
        <f t="shared" si="19"/>
        <v>0</v>
      </c>
      <c r="I53" s="11">
        <f t="shared" si="20"/>
        <v>0</v>
      </c>
      <c r="J53" s="72"/>
      <c r="K53" s="75"/>
      <c r="L53" s="75"/>
      <c r="M53" s="75"/>
      <c r="N53" s="68"/>
    </row>
    <row r="54" spans="1:14" ht="13.5" thickBot="1" x14ac:dyDescent="0.25">
      <c r="A54" s="89" t="s">
        <v>18</v>
      </c>
      <c r="B54" s="90"/>
      <c r="C54" s="90"/>
      <c r="D54" s="91"/>
      <c r="E54" s="90"/>
      <c r="F54" s="116">
        <f>SUM(F55:F57)</f>
        <v>0</v>
      </c>
      <c r="G54" s="117"/>
      <c r="H54" s="116">
        <f>SUM(H55:H57)</f>
        <v>0</v>
      </c>
      <c r="I54" s="115">
        <f>F54+H54</f>
        <v>0</v>
      </c>
      <c r="J54" s="114">
        <f>SUM(I55:I57)</f>
        <v>0</v>
      </c>
      <c r="K54" s="75"/>
      <c r="L54" s="75"/>
      <c r="M54" s="75"/>
      <c r="N54" s="68"/>
    </row>
    <row r="55" spans="1:14" x14ac:dyDescent="0.2">
      <c r="A55" s="110"/>
      <c r="B55" s="61"/>
      <c r="C55" s="107"/>
      <c r="D55" s="108"/>
      <c r="E55" s="70"/>
      <c r="F55" s="29">
        <f t="shared" ref="F55:F57" si="22">E55*D55</f>
        <v>0</v>
      </c>
      <c r="G55" s="79">
        <v>21</v>
      </c>
      <c r="H55" s="105">
        <f t="shared" ref="H55:H57" si="23">F55*G55/100</f>
        <v>0</v>
      </c>
      <c r="I55" s="29">
        <f>H55+F55</f>
        <v>0</v>
      </c>
      <c r="J55" s="72"/>
      <c r="K55" s="75"/>
      <c r="L55" s="75"/>
      <c r="M55" s="75"/>
      <c r="N55" s="68"/>
    </row>
    <row r="56" spans="1:14" s="60" customFormat="1" x14ac:dyDescent="0.2">
      <c r="A56" s="111"/>
      <c r="B56" s="8"/>
      <c r="C56" s="33"/>
      <c r="D56" s="34"/>
      <c r="E56" s="64"/>
      <c r="F56" s="29">
        <f t="shared" si="22"/>
        <v>0</v>
      </c>
      <c r="G56" s="63">
        <v>21</v>
      </c>
      <c r="H56" s="10">
        <f t="shared" si="23"/>
        <v>0</v>
      </c>
      <c r="I56" s="11">
        <f>H56+F56</f>
        <v>0</v>
      </c>
      <c r="J56" s="71"/>
      <c r="K56" s="76"/>
      <c r="L56" s="76"/>
      <c r="M56" s="76"/>
      <c r="N56" s="69"/>
    </row>
    <row r="57" spans="1:14" x14ac:dyDescent="0.2">
      <c r="A57" s="110"/>
      <c r="B57" s="2"/>
      <c r="C57" s="33"/>
      <c r="D57" s="34"/>
      <c r="E57" s="35"/>
      <c r="F57" s="29">
        <f t="shared" si="22"/>
        <v>0</v>
      </c>
      <c r="G57" s="24">
        <v>21</v>
      </c>
      <c r="H57" s="10">
        <f t="shared" si="23"/>
        <v>0</v>
      </c>
      <c r="I57" s="11">
        <f>H57+F57</f>
        <v>0</v>
      </c>
      <c r="J57" s="72"/>
      <c r="K57" s="75"/>
      <c r="L57" s="75"/>
      <c r="M57" s="75"/>
      <c r="N57" s="68"/>
    </row>
    <row r="58" spans="1:14" ht="20.25" x14ac:dyDescent="0.3">
      <c r="A58" s="109"/>
      <c r="B58" s="13" t="s">
        <v>8</v>
      </c>
      <c r="C58" s="14"/>
      <c r="D58" s="15"/>
      <c r="E58" s="14"/>
      <c r="F58" s="50"/>
      <c r="G58" s="51"/>
      <c r="H58" s="50"/>
      <c r="I58" s="50"/>
      <c r="J58" s="73"/>
      <c r="K58" s="74"/>
      <c r="L58" s="74"/>
      <c r="M58" s="74"/>
      <c r="N58" s="70"/>
    </row>
    <row r="59" spans="1:14" x14ac:dyDescent="0.2">
      <c r="A59" s="16"/>
      <c r="B59" s="17"/>
      <c r="C59" s="17"/>
      <c r="D59" s="18"/>
      <c r="E59" s="17"/>
      <c r="F59" s="17"/>
      <c r="G59" s="25"/>
      <c r="H59" s="19"/>
      <c r="I59" s="20"/>
    </row>
    <row r="60" spans="1:14" x14ac:dyDescent="0.2">
      <c r="B60" s="17"/>
      <c r="C60" s="17"/>
      <c r="D60" s="52" t="s">
        <v>21</v>
      </c>
      <c r="E60" s="17"/>
      <c r="F60" s="17"/>
      <c r="G60" s="25"/>
      <c r="H60" s="19"/>
      <c r="I60" s="20"/>
    </row>
    <row r="61" spans="1:14" x14ac:dyDescent="0.2">
      <c r="B61" s="17"/>
      <c r="C61" s="17"/>
      <c r="D61" s="16" t="str">
        <f>A47</f>
        <v>INGRESOS</v>
      </c>
      <c r="F61" s="36">
        <f>F47</f>
        <v>0</v>
      </c>
      <c r="G61" s="36"/>
      <c r="H61" s="36">
        <f>H47</f>
        <v>0</v>
      </c>
      <c r="I61" s="36">
        <f>I47</f>
        <v>0</v>
      </c>
      <c r="M61" s="36"/>
    </row>
    <row r="62" spans="1:14" x14ac:dyDescent="0.2">
      <c r="B62" s="16"/>
      <c r="C62" s="16"/>
      <c r="D62" s="16" t="str">
        <f>A5</f>
        <v>GASTOS</v>
      </c>
      <c r="E62" s="16"/>
      <c r="F62" s="36">
        <f>F5</f>
        <v>0</v>
      </c>
      <c r="G62" s="36"/>
      <c r="H62" s="36">
        <f>H5</f>
        <v>0</v>
      </c>
      <c r="I62" s="36">
        <f>I5</f>
        <v>0</v>
      </c>
      <c r="M62" s="36"/>
    </row>
    <row r="63" spans="1:14" x14ac:dyDescent="0.2">
      <c r="B63" s="18"/>
      <c r="C63" s="17"/>
      <c r="D63" s="16"/>
      <c r="F63" s="19"/>
      <c r="G63" s="25"/>
      <c r="H63" s="19"/>
      <c r="I63" s="20"/>
      <c r="M63" s="36"/>
    </row>
    <row r="64" spans="1:14" x14ac:dyDescent="0.2">
      <c r="B64" s="18"/>
      <c r="C64" s="17"/>
      <c r="D64" s="37" t="s">
        <v>20</v>
      </c>
      <c r="F64" s="36">
        <f>F61-F62</f>
        <v>0</v>
      </c>
      <c r="G64" s="36"/>
      <c r="H64" s="36">
        <f>H61-H62</f>
        <v>0</v>
      </c>
      <c r="I64" s="36">
        <f>I61-I62</f>
        <v>0</v>
      </c>
      <c r="M64" s="36"/>
    </row>
    <row r="65" spans="1:13" x14ac:dyDescent="0.2">
      <c r="A65" s="16"/>
      <c r="B65" s="17"/>
      <c r="C65" s="17"/>
      <c r="F65" s="16"/>
      <c r="G65" s="25"/>
      <c r="H65" s="22"/>
      <c r="I65" s="20"/>
      <c r="K65" s="21"/>
      <c r="L65" s="21"/>
      <c r="M65" s="36"/>
    </row>
    <row r="66" spans="1:13" x14ac:dyDescent="0.2">
      <c r="A66" s="16"/>
      <c r="B66" s="17"/>
      <c r="C66" s="17"/>
      <c r="D66" s="18"/>
      <c r="E66" s="17"/>
      <c r="F66" s="20" t="s">
        <v>39</v>
      </c>
      <c r="G66" s="25"/>
      <c r="H66" s="19"/>
      <c r="I66" s="36">
        <f>F64</f>
        <v>0</v>
      </c>
    </row>
    <row r="67" spans="1:13" x14ac:dyDescent="0.2">
      <c r="A67" s="16"/>
      <c r="B67" s="17"/>
      <c r="C67" s="17"/>
      <c r="D67" s="18"/>
      <c r="E67" s="17"/>
      <c r="F67" s="17"/>
      <c r="G67" s="26"/>
      <c r="H67" s="19"/>
      <c r="I67" s="20"/>
    </row>
    <row r="72" spans="1:13" x14ac:dyDescent="0.2">
      <c r="A72" s="165" t="s">
        <v>41</v>
      </c>
      <c r="G72"/>
      <c r="J72"/>
    </row>
    <row r="73" spans="1:13" x14ac:dyDescent="0.2">
      <c r="G73"/>
      <c r="J73"/>
    </row>
    <row r="74" spans="1:13" x14ac:dyDescent="0.2">
      <c r="A74" s="166" t="s">
        <v>42</v>
      </c>
      <c r="G74"/>
      <c r="J74"/>
    </row>
    <row r="75" spans="1:13" x14ac:dyDescent="0.2">
      <c r="A75" s="166" t="s">
        <v>43</v>
      </c>
      <c r="G75"/>
      <c r="J75"/>
    </row>
    <row r="76" spans="1:13" x14ac:dyDescent="0.2">
      <c r="G76"/>
      <c r="J76"/>
    </row>
    <row r="77" spans="1:13" x14ac:dyDescent="0.2">
      <c r="A77" s="166" t="s">
        <v>44</v>
      </c>
      <c r="G77"/>
      <c r="J77"/>
    </row>
    <row r="78" spans="1:13" ht="13.5" thickBot="1" x14ac:dyDescent="0.25">
      <c r="G78"/>
      <c r="J78"/>
    </row>
    <row r="79" spans="1:13" x14ac:dyDescent="0.2">
      <c r="A79" s="167" t="s">
        <v>45</v>
      </c>
      <c r="B79" s="168"/>
      <c r="G79"/>
      <c r="J79"/>
    </row>
    <row r="80" spans="1:13" x14ac:dyDescent="0.2">
      <c r="A80" s="169"/>
      <c r="B80" s="170"/>
      <c r="G80"/>
      <c r="J80"/>
    </row>
    <row r="81" spans="1:10" x14ac:dyDescent="0.2">
      <c r="A81" s="169" t="s">
        <v>46</v>
      </c>
      <c r="B81" s="171">
        <v>100</v>
      </c>
      <c r="G81"/>
      <c r="J81"/>
    </row>
    <row r="82" spans="1:10" x14ac:dyDescent="0.2">
      <c r="A82" s="169" t="s">
        <v>47</v>
      </c>
      <c r="B82" s="171">
        <v>300</v>
      </c>
      <c r="G82"/>
      <c r="J82"/>
    </row>
    <row r="83" spans="1:10" x14ac:dyDescent="0.2">
      <c r="A83" s="169" t="s">
        <v>48</v>
      </c>
      <c r="B83" s="171">
        <v>500</v>
      </c>
      <c r="G83"/>
      <c r="J83"/>
    </row>
    <row r="84" spans="1:10" x14ac:dyDescent="0.2">
      <c r="A84" s="169" t="s">
        <v>49</v>
      </c>
      <c r="B84" s="171">
        <v>600</v>
      </c>
      <c r="G84"/>
      <c r="J84"/>
    </row>
    <row r="85" spans="1:10" x14ac:dyDescent="0.2">
      <c r="A85" s="169" t="s">
        <v>50</v>
      </c>
      <c r="B85" s="171">
        <v>1000</v>
      </c>
      <c r="G85"/>
      <c r="J85"/>
    </row>
    <row r="86" spans="1:10" x14ac:dyDescent="0.2">
      <c r="A86" s="169" t="s">
        <v>51</v>
      </c>
      <c r="B86" s="172" t="s">
        <v>52</v>
      </c>
      <c r="G86"/>
      <c r="J86"/>
    </row>
    <row r="87" spans="1:10" x14ac:dyDescent="0.2">
      <c r="A87" s="169" t="s">
        <v>53</v>
      </c>
      <c r="B87" s="170"/>
      <c r="G87"/>
      <c r="J87"/>
    </row>
    <row r="88" spans="1:10" ht="13.5" thickBot="1" x14ac:dyDescent="0.25">
      <c r="A88" s="173"/>
      <c r="B88" s="174"/>
      <c r="G88"/>
      <c r="J88"/>
    </row>
    <row r="89" spans="1:10" x14ac:dyDescent="0.2">
      <c r="G89"/>
      <c r="J89"/>
    </row>
    <row r="90" spans="1:10" x14ac:dyDescent="0.2">
      <c r="A90" s="175" t="s">
        <v>54</v>
      </c>
      <c r="G90"/>
      <c r="J90"/>
    </row>
  </sheetData>
  <sortState ref="B91:I110">
    <sortCondition ref="B91:B110"/>
  </sortState>
  <mergeCells count="14">
    <mergeCell ref="A20:B20"/>
    <mergeCell ref="A27:B27"/>
    <mergeCell ref="A31:B31"/>
    <mergeCell ref="A35:B35"/>
    <mergeCell ref="E6:E7"/>
    <mergeCell ref="A1:I1"/>
    <mergeCell ref="A9:B9"/>
    <mergeCell ref="A15:B15"/>
    <mergeCell ref="F6:F7"/>
    <mergeCell ref="G6:G7"/>
    <mergeCell ref="H6:H7"/>
    <mergeCell ref="I6:I7"/>
    <mergeCell ref="C6:C7"/>
    <mergeCell ref="B6:B7"/>
  </mergeCells>
  <phoneticPr fontId="20" type="noConversion"/>
  <pageMargins left="0" right="0" top="0.19685039370078741" bottom="0" header="0.31496062992125984" footer="0.3149606299212598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congreso grupos</vt:lpstr>
    </vt:vector>
  </TitlesOfParts>
  <Company>Amic Centro Veterinario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Barreneche</dc:creator>
  <cp:lastModifiedBy>Raquel</cp:lastModifiedBy>
  <cp:lastPrinted>2010-12-08T19:43:05Z</cp:lastPrinted>
  <dcterms:created xsi:type="dcterms:W3CDTF">2006-09-08T15:50:52Z</dcterms:created>
  <dcterms:modified xsi:type="dcterms:W3CDTF">2016-09-08T10:48:26Z</dcterms:modified>
</cp:coreProperties>
</file>